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ksli\Desktop\рст\ПИТАНИЕ\2025-2026\на сайт\"/>
    </mc:Choice>
  </mc:AlternateContent>
  <bookViews>
    <workbookView xWindow="0" yWindow="0" windowWidth="23040" windowHeight="82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F233" i="1" s="1"/>
  <c r="A223" i="1"/>
  <c r="L233" i="1"/>
  <c r="J233" i="1"/>
  <c r="B214" i="1"/>
  <c r="A214" i="1"/>
  <c r="L213" i="1"/>
  <c r="J213" i="1"/>
  <c r="I213" i="1"/>
  <c r="H213" i="1"/>
  <c r="G213" i="1"/>
  <c r="F213" i="1"/>
  <c r="A204" i="1"/>
  <c r="L203" i="1"/>
  <c r="L214" i="1" s="1"/>
  <c r="J203" i="1"/>
  <c r="I203" i="1"/>
  <c r="H203" i="1"/>
  <c r="G203" i="1"/>
  <c r="F203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L119" i="1" s="1"/>
  <c r="J118" i="1"/>
  <c r="I118" i="1"/>
  <c r="H118" i="1"/>
  <c r="G118" i="1"/>
  <c r="F118" i="1"/>
  <c r="A10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I157" i="1"/>
  <c r="J157" i="1"/>
  <c r="L195" i="1"/>
  <c r="G195" i="1"/>
  <c r="H195" i="1"/>
  <c r="I195" i="1"/>
  <c r="L157" i="1"/>
  <c r="I138" i="1"/>
  <c r="L138" i="1"/>
  <c r="J138" i="1"/>
  <c r="L100" i="1"/>
  <c r="I62" i="1"/>
  <c r="L81" i="1"/>
  <c r="L62" i="1"/>
  <c r="L43" i="1"/>
  <c r="L24" i="1"/>
  <c r="G233" i="1"/>
  <c r="H233" i="1"/>
  <c r="F214" i="1"/>
  <c r="J195" i="1"/>
  <c r="F138" i="1"/>
  <c r="H138" i="1"/>
  <c r="G138" i="1"/>
  <c r="H119" i="1"/>
  <c r="J119" i="1"/>
  <c r="I119" i="1"/>
  <c r="G119" i="1"/>
  <c r="F119" i="1"/>
  <c r="G157" i="1"/>
  <c r="H157" i="1"/>
  <c r="G81" i="1"/>
  <c r="F81" i="1"/>
  <c r="J43" i="1"/>
  <c r="I43" i="1"/>
  <c r="H43" i="1"/>
  <c r="G43" i="1"/>
  <c r="I233" i="1"/>
  <c r="H214" i="1"/>
  <c r="G214" i="1"/>
  <c r="I214" i="1"/>
  <c r="J214" i="1"/>
  <c r="F195" i="1"/>
  <c r="H176" i="1"/>
  <c r="J176" i="1"/>
  <c r="F176" i="1"/>
  <c r="G176" i="1"/>
  <c r="I176" i="1"/>
  <c r="F157" i="1"/>
  <c r="F100" i="1"/>
  <c r="G100" i="1"/>
  <c r="H100" i="1"/>
  <c r="I100" i="1"/>
  <c r="J100" i="1"/>
  <c r="H81" i="1"/>
  <c r="I81" i="1"/>
  <c r="J81" i="1"/>
  <c r="F62" i="1"/>
  <c r="G62" i="1"/>
  <c r="H62" i="1"/>
  <c r="F43" i="1"/>
  <c r="J24" i="1"/>
  <c r="F24" i="1"/>
  <c r="I24" i="1"/>
  <c r="H24" i="1"/>
  <c r="G24" i="1"/>
  <c r="L234" i="1" l="1"/>
  <c r="I234" i="1"/>
  <c r="G234" i="1"/>
  <c r="H234" i="1"/>
  <c r="F234" i="1"/>
  <c r="J234" i="1"/>
</calcChain>
</file>

<file path=xl/sharedStrings.xml><?xml version="1.0" encoding="utf-8"?>
<sst xmlns="http://schemas.openxmlformats.org/spreadsheetml/2006/main" count="265" uniqueCount="72">
  <si>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</si>
  <si>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</si>
  <si>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</si>
  <si>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</si>
  <si>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</si>
  <si>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</si>
  <si>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</si>
  <si>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</si>
  <si>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</si>
  <si>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</si>
  <si>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</si>
  <si>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</si>
  <si>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</si>
  <si>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</si>
  <si>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</si>
  <si>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</si>
  <si>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</si>
  <si>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</si>
  <si>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</si>
  <si>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</si>
  <si>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</si>
  <si>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</si>
  <si>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</si>
  <si>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</si>
  <si>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</si>
  <si>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</si>
  <si>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</si>
  <si>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</si>
  <si>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</si>
  <si>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</si>
  <si>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</si>
  <si>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</si>
  <si>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</si>
  <si>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</si>
  <si>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</si>
  <si>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</si>
  <si>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</si>
  <si>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Коченевская СОШ №1</t>
  </si>
  <si>
    <t>директор</t>
  </si>
  <si>
    <t>Астафьев С.И.</t>
  </si>
  <si>
    <t>компот из облепихи</t>
  </si>
  <si>
    <t>апельсин</t>
  </si>
  <si>
    <t>хлеб пшеничный</t>
  </si>
  <si>
    <t>хлеб ржаной</t>
  </si>
  <si>
    <t>яблоко</t>
  </si>
  <si>
    <t>каша перловая рассыпчатая с курицей</t>
  </si>
  <si>
    <t>макароны с сыром</t>
  </si>
  <si>
    <t>жаркое по-домашнему</t>
  </si>
  <si>
    <t>кофейный напиток</t>
  </si>
  <si>
    <t>237/367</t>
  </si>
  <si>
    <t>404/242</t>
  </si>
  <si>
    <t>каша пшенная молочная</t>
  </si>
  <si>
    <t>компот из смородины</t>
  </si>
  <si>
    <t>сырок творожный</t>
  </si>
  <si>
    <t>чай с сахаром</t>
  </si>
  <si>
    <t>бутерброд с повидлом</t>
  </si>
  <si>
    <t>чай с лимоном</t>
  </si>
  <si>
    <t>картофельное пюре с рыбой</t>
  </si>
  <si>
    <t>237/404</t>
  </si>
  <si>
    <t>429/342</t>
  </si>
  <si>
    <t>груша</t>
  </si>
  <si>
    <t xml:space="preserve">закрытый бутерброд </t>
  </si>
  <si>
    <t>каша гречневая с гуляшом из курицы</t>
  </si>
  <si>
    <t>какао с молоком</t>
  </si>
  <si>
    <t xml:space="preserve">кисель </t>
  </si>
  <si>
    <t xml:space="preserve">каша рисовая </t>
  </si>
  <si>
    <t>компот из вишни с яблоком</t>
  </si>
  <si>
    <t>йогурт</t>
  </si>
  <si>
    <t>каша гречневая рассыпчатая с курицей</t>
  </si>
  <si>
    <t>напиток клюквенный</t>
  </si>
  <si>
    <t xml:space="preserve">каша манная </t>
  </si>
  <si>
    <t>каша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</si>
</sst>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="70" zoomScaleNormal="7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B230" sqref="B23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4.777343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37</v>
      </c>
      <c r="D1" s="54"/>
      <c r="E1" s="54"/>
      <c r="F1" s="12" t="s">
        <v>16</v>
      </c>
      <c r="H1" s="55" t="s">
        <v>38</v>
      </c>
      <c r="I1" s="55"/>
      <c r="J1" s="55"/>
      <c r="K1" s="55"/>
    </row>
    <row r="2" spans="1:12" ht="17.399999999999999" x14ac:dyDescent="0.25">
      <c r="A2" s="35" t="s">
        <v>6</v>
      </c>
      <c r="C2" s="2"/>
      <c r="H2" s="55" t="s">
        <v>39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17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71</v>
      </c>
      <c r="F6" s="40">
        <v>200</v>
      </c>
      <c r="G6" s="40">
        <v>5.26</v>
      </c>
      <c r="H6" s="40">
        <v>11.66</v>
      </c>
      <c r="I6" s="40">
        <v>25.06</v>
      </c>
      <c r="J6" s="40">
        <v>226.2</v>
      </c>
      <c r="K6" s="41">
        <v>260</v>
      </c>
      <c r="L6" s="40">
        <v>18.25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0.3</v>
      </c>
      <c r="H8" s="43">
        <v>0.1</v>
      </c>
      <c r="I8" s="43">
        <v>17.2</v>
      </c>
      <c r="J8" s="43">
        <v>71</v>
      </c>
      <c r="K8" s="44">
        <v>511</v>
      </c>
      <c r="L8" s="43">
        <v>11.48</v>
      </c>
    </row>
    <row r="9" spans="1:12" ht="14.4" x14ac:dyDescent="0.3">
      <c r="A9" s="23"/>
      <c r="B9" s="15"/>
      <c r="C9" s="11"/>
      <c r="D9" s="7" t="s">
        <v>21</v>
      </c>
      <c r="E9" s="42" t="s">
        <v>61</v>
      </c>
      <c r="F9" s="43">
        <v>50</v>
      </c>
      <c r="G9" s="43">
        <v>7.4</v>
      </c>
      <c r="H9" s="43">
        <v>13.7</v>
      </c>
      <c r="I9" s="43">
        <v>14.8</v>
      </c>
      <c r="J9" s="43">
        <v>212</v>
      </c>
      <c r="K9" s="44">
        <v>97</v>
      </c>
      <c r="L9" s="43">
        <v>19.16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53</v>
      </c>
      <c r="F11" s="43">
        <v>50</v>
      </c>
      <c r="G11" s="51">
        <v>11.5</v>
      </c>
      <c r="H11" s="51">
        <v>15</v>
      </c>
      <c r="I11" s="52">
        <v>15</v>
      </c>
      <c r="J11" s="43">
        <v>241</v>
      </c>
      <c r="K11" s="44"/>
      <c r="L11" s="43">
        <v>28.02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24.46</v>
      </c>
      <c r="H13" s="19">
        <f t="shared" si="0"/>
        <v>40.46</v>
      </c>
      <c r="I13" s="19">
        <f t="shared" si="0"/>
        <v>72.06</v>
      </c>
      <c r="J13" s="19">
        <f t="shared" si="0"/>
        <v>750.2</v>
      </c>
      <c r="K13" s="25"/>
      <c r="L13" s="19">
        <f t="shared" ref="L13" si="1">SUM(L6:L12)</f>
        <v>76.91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500</v>
      </c>
      <c r="G24" s="32">
        <f t="shared" ref="G24:J24" si="4">G13+G23</f>
        <v>24.46</v>
      </c>
      <c r="H24" s="32">
        <f t="shared" si="4"/>
        <v>40.46</v>
      </c>
      <c r="I24" s="32">
        <f t="shared" si="4"/>
        <v>72.06</v>
      </c>
      <c r="J24" s="32">
        <f t="shared" si="4"/>
        <v>750.2</v>
      </c>
      <c r="K24" s="32"/>
      <c r="L24" s="32">
        <f t="shared" ref="L24" si="5">L13+L23</f>
        <v>76.91</v>
      </c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39" t="s">
        <v>62</v>
      </c>
      <c r="F25" s="40">
        <v>220</v>
      </c>
      <c r="G25" s="40">
        <v>16.91</v>
      </c>
      <c r="H25" s="40">
        <v>16.47</v>
      </c>
      <c r="I25" s="40">
        <v>37.21</v>
      </c>
      <c r="J25" s="40">
        <v>371.98</v>
      </c>
      <c r="K25" s="41" t="s">
        <v>49</v>
      </c>
      <c r="L25" s="40">
        <v>58.86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20</v>
      </c>
      <c r="E27" s="42" t="s">
        <v>63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13.49</v>
      </c>
    </row>
    <row r="28" spans="1:12" ht="14.4" x14ac:dyDescent="0.3">
      <c r="A28" s="14"/>
      <c r="B28" s="15"/>
      <c r="C28" s="11"/>
      <c r="D28" s="7" t="s">
        <v>21</v>
      </c>
      <c r="E28" s="42" t="s">
        <v>42</v>
      </c>
      <c r="F28" s="43">
        <v>40</v>
      </c>
      <c r="G28" s="43">
        <v>3.16</v>
      </c>
      <c r="H28" s="43">
        <v>0.4</v>
      </c>
      <c r="I28" s="43">
        <v>19.239999999999998</v>
      </c>
      <c r="J28" s="43">
        <v>95.6</v>
      </c>
      <c r="K28" s="44">
        <v>108</v>
      </c>
      <c r="L28" s="43">
        <v>2.3199999999999998</v>
      </c>
    </row>
    <row r="29" spans="1:12" ht="14.4" x14ac:dyDescent="0.3">
      <c r="A29" s="14"/>
      <c r="B29" s="15"/>
      <c r="C29" s="11"/>
      <c r="D29" s="7" t="s">
        <v>22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43</v>
      </c>
      <c r="F30" s="43">
        <v>40</v>
      </c>
      <c r="G30" s="43">
        <v>2.2400000000000002</v>
      </c>
      <c r="H30" s="43">
        <v>0.44</v>
      </c>
      <c r="I30" s="43">
        <v>20.6</v>
      </c>
      <c r="J30" s="43">
        <v>98</v>
      </c>
      <c r="K30" s="44">
        <v>109</v>
      </c>
      <c r="L30" s="43">
        <v>2.2400000000000002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25.910000000000004</v>
      </c>
      <c r="H32" s="19">
        <f t="shared" ref="H32" si="7">SUM(H25:H31)</f>
        <v>20.61</v>
      </c>
      <c r="I32" s="19">
        <f t="shared" ref="I32" si="8">SUM(I25:I31)</f>
        <v>102.05000000000001</v>
      </c>
      <c r="J32" s="19">
        <f t="shared" ref="J32:L32" si="9">SUM(J25:J31)</f>
        <v>709.58</v>
      </c>
      <c r="K32" s="25"/>
      <c r="L32" s="19">
        <f t="shared" si="9"/>
        <v>76.909999999999982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500</v>
      </c>
      <c r="G43" s="32">
        <f t="shared" ref="G43" si="14">G32+G42</f>
        <v>25.910000000000004</v>
      </c>
      <c r="H43" s="32">
        <f t="shared" ref="H43" si="15">H32+H42</f>
        <v>20.61</v>
      </c>
      <c r="I43" s="32">
        <f t="shared" ref="I43" si="16">I32+I42</f>
        <v>102.05000000000001</v>
      </c>
      <c r="J43" s="32">
        <f t="shared" ref="J43:L43" si="17">J32+J42</f>
        <v>709.58</v>
      </c>
      <c r="K43" s="32"/>
      <c r="L43" s="32">
        <f t="shared" si="17"/>
        <v>76.909999999999982</v>
      </c>
    </row>
    <row r="44" spans="1:12" ht="14.4" x14ac:dyDescent="0.3">
      <c r="A44" s="20">
        <v>1</v>
      </c>
      <c r="B44" s="21">
        <v>3</v>
      </c>
      <c r="C44" s="22" t="s">
        <v>18</v>
      </c>
      <c r="D44" s="5" t="s">
        <v>19</v>
      </c>
      <c r="E44" s="39" t="s">
        <v>45</v>
      </c>
      <c r="F44" s="40">
        <v>220</v>
      </c>
      <c r="G44" s="40">
        <v>23.45</v>
      </c>
      <c r="H44" s="40">
        <v>19.77</v>
      </c>
      <c r="I44" s="40">
        <v>31.93</v>
      </c>
      <c r="J44" s="40">
        <v>400</v>
      </c>
      <c r="K44" s="41" t="s">
        <v>50</v>
      </c>
      <c r="L44" s="40">
        <v>53.57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20</v>
      </c>
      <c r="E46" s="42" t="s">
        <v>64</v>
      </c>
      <c r="F46" s="43">
        <v>200</v>
      </c>
      <c r="G46" s="43">
        <v>1.4</v>
      </c>
      <c r="H46" s="43">
        <v>0</v>
      </c>
      <c r="I46" s="43">
        <v>29</v>
      </c>
      <c r="J46" s="43">
        <v>122</v>
      </c>
      <c r="K46" s="44">
        <v>503</v>
      </c>
      <c r="L46" s="43">
        <v>18.78</v>
      </c>
    </row>
    <row r="47" spans="1:12" ht="14.4" x14ac:dyDescent="0.3">
      <c r="A47" s="23"/>
      <c r="B47" s="15"/>
      <c r="C47" s="11"/>
      <c r="D47" s="7" t="s">
        <v>21</v>
      </c>
      <c r="E47" s="42" t="s">
        <v>42</v>
      </c>
      <c r="F47" s="43">
        <v>40</v>
      </c>
      <c r="G47" s="43">
        <v>3.16</v>
      </c>
      <c r="H47" s="43">
        <v>0.4</v>
      </c>
      <c r="I47" s="43">
        <v>19.239999999999998</v>
      </c>
      <c r="J47" s="43">
        <v>95.6</v>
      </c>
      <c r="K47" s="44">
        <v>108</v>
      </c>
      <c r="L47" s="43">
        <v>2.3199999999999998</v>
      </c>
    </row>
    <row r="48" spans="1:12" ht="14.4" x14ac:dyDescent="0.3">
      <c r="A48" s="23"/>
      <c r="B48" s="15"/>
      <c r="C48" s="11"/>
      <c r="D48" s="7" t="s">
        <v>22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40</v>
      </c>
      <c r="G49" s="43">
        <v>2.2400000000000002</v>
      </c>
      <c r="H49" s="43">
        <v>0.44</v>
      </c>
      <c r="I49" s="43">
        <v>20.6</v>
      </c>
      <c r="J49" s="43">
        <v>98</v>
      </c>
      <c r="K49" s="44">
        <v>109</v>
      </c>
      <c r="L49" s="43">
        <v>2.2400000000000002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30.25</v>
      </c>
      <c r="H51" s="19">
        <f t="shared" ref="H51" si="19">SUM(H44:H50)</f>
        <v>20.61</v>
      </c>
      <c r="I51" s="19">
        <f t="shared" ref="I51" si="20">SUM(I44:I50)</f>
        <v>100.77000000000001</v>
      </c>
      <c r="J51" s="19">
        <f t="shared" ref="J51:L51" si="21">SUM(J44:J50)</f>
        <v>715.6</v>
      </c>
      <c r="K51" s="25"/>
      <c r="L51" s="19">
        <f t="shared" si="21"/>
        <v>76.909999999999982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500</v>
      </c>
      <c r="G62" s="32">
        <f t="shared" ref="G62" si="26">G51+G61</f>
        <v>30.25</v>
      </c>
      <c r="H62" s="32">
        <f t="shared" ref="H62" si="27">H51+H61</f>
        <v>20.61</v>
      </c>
      <c r="I62" s="32">
        <f t="shared" ref="I62" si="28">I51+I61</f>
        <v>100.77000000000001</v>
      </c>
      <c r="J62" s="32">
        <f t="shared" ref="J62:L62" si="29">J51+J61</f>
        <v>715.6</v>
      </c>
      <c r="K62" s="32"/>
      <c r="L62" s="32">
        <f t="shared" si="29"/>
        <v>76.909999999999982</v>
      </c>
    </row>
    <row r="63" spans="1:12" ht="14.4" x14ac:dyDescent="0.3">
      <c r="A63" s="20">
        <v>1</v>
      </c>
      <c r="B63" s="21">
        <v>4</v>
      </c>
      <c r="C63" s="22" t="s">
        <v>18</v>
      </c>
      <c r="D63" s="5" t="s">
        <v>19</v>
      </c>
      <c r="E63" s="39" t="s">
        <v>47</v>
      </c>
      <c r="F63" s="40">
        <v>220</v>
      </c>
      <c r="G63" s="40">
        <v>23.64</v>
      </c>
      <c r="H63" s="40">
        <v>21.09</v>
      </c>
      <c r="I63" s="40">
        <v>15.09</v>
      </c>
      <c r="J63" s="40">
        <v>344.55</v>
      </c>
      <c r="K63" s="41">
        <v>369</v>
      </c>
      <c r="L63" s="40">
        <v>57.22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20</v>
      </c>
      <c r="E65" s="42" t="s">
        <v>48</v>
      </c>
      <c r="F65" s="43">
        <v>200</v>
      </c>
      <c r="G65" s="43">
        <v>3.2</v>
      </c>
      <c r="H65" s="43">
        <v>2.7</v>
      </c>
      <c r="I65" s="43">
        <v>15.9</v>
      </c>
      <c r="J65" s="43">
        <v>79</v>
      </c>
      <c r="K65" s="44">
        <v>501</v>
      </c>
      <c r="L65" s="43">
        <v>15.13</v>
      </c>
    </row>
    <row r="66" spans="1:12" ht="14.4" x14ac:dyDescent="0.3">
      <c r="A66" s="23"/>
      <c r="B66" s="15"/>
      <c r="C66" s="11"/>
      <c r="D66" s="7" t="s">
        <v>21</v>
      </c>
      <c r="E66" s="42" t="s">
        <v>42</v>
      </c>
      <c r="F66" s="43">
        <v>40</v>
      </c>
      <c r="G66" s="43">
        <v>3.16</v>
      </c>
      <c r="H66" s="43">
        <v>0.4</v>
      </c>
      <c r="I66" s="43">
        <v>19.239999999999998</v>
      </c>
      <c r="J66" s="43">
        <v>95.6</v>
      </c>
      <c r="K66" s="44">
        <v>108</v>
      </c>
      <c r="L66" s="43">
        <v>2.3199999999999998</v>
      </c>
    </row>
    <row r="67" spans="1:12" ht="14.4" x14ac:dyDescent="0.3">
      <c r="A67" s="23"/>
      <c r="B67" s="15"/>
      <c r="C67" s="11"/>
      <c r="D67" s="7" t="s">
        <v>22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43</v>
      </c>
      <c r="F68" s="43">
        <v>40</v>
      </c>
      <c r="G68" s="43">
        <v>2.2400000000000002</v>
      </c>
      <c r="H68" s="43">
        <v>0.44</v>
      </c>
      <c r="I68" s="43">
        <v>20.6</v>
      </c>
      <c r="J68" s="43">
        <v>98</v>
      </c>
      <c r="K68" s="44">
        <v>109</v>
      </c>
      <c r="L68" s="43">
        <v>2.2400000000000002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32.24</v>
      </c>
      <c r="H70" s="19">
        <f t="shared" ref="H70" si="31">SUM(H63:H69)</f>
        <v>24.63</v>
      </c>
      <c r="I70" s="19">
        <f t="shared" ref="I70" si="32">SUM(I63:I69)</f>
        <v>70.830000000000013</v>
      </c>
      <c r="J70" s="19">
        <f t="shared" ref="J70:L70" si="33">SUM(J63:J69)</f>
        <v>617.15</v>
      </c>
      <c r="K70" s="25"/>
      <c r="L70" s="19">
        <f t="shared" si="33"/>
        <v>76.909999999999982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500</v>
      </c>
      <c r="G81" s="32">
        <f t="shared" ref="G81" si="38">G70+G80</f>
        <v>32.24</v>
      </c>
      <c r="H81" s="32">
        <f t="shared" ref="H81" si="39">H70+H80</f>
        <v>24.63</v>
      </c>
      <c r="I81" s="32">
        <f t="shared" ref="I81" si="40">I70+I80</f>
        <v>70.830000000000013</v>
      </c>
      <c r="J81" s="32">
        <f t="shared" ref="J81:L81" si="41">J70+J80</f>
        <v>617.15</v>
      </c>
      <c r="K81" s="32"/>
      <c r="L81" s="32">
        <f t="shared" si="41"/>
        <v>76.909999999999982</v>
      </c>
    </row>
    <row r="82" spans="1:12" ht="14.4" x14ac:dyDescent="0.3">
      <c r="A82" s="20">
        <v>1</v>
      </c>
      <c r="B82" s="21">
        <v>5</v>
      </c>
      <c r="C82" s="22" t="s">
        <v>18</v>
      </c>
      <c r="D82" s="5" t="s">
        <v>19</v>
      </c>
      <c r="E82" s="39" t="s">
        <v>51</v>
      </c>
      <c r="F82" s="40">
        <v>150</v>
      </c>
      <c r="G82" s="40">
        <v>5.5</v>
      </c>
      <c r="H82" s="40">
        <v>9.3000000000000007</v>
      </c>
      <c r="I82" s="40">
        <v>32.4</v>
      </c>
      <c r="J82" s="40">
        <v>229.4</v>
      </c>
      <c r="K82" s="41">
        <v>267</v>
      </c>
      <c r="L82" s="40">
        <v>17.32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20</v>
      </c>
      <c r="E84" s="42" t="s">
        <v>52</v>
      </c>
      <c r="F84" s="43">
        <v>200</v>
      </c>
      <c r="G84" s="43">
        <v>0.3</v>
      </c>
      <c r="H84" s="43">
        <v>0</v>
      </c>
      <c r="I84" s="43">
        <v>17.2</v>
      </c>
      <c r="J84" s="43">
        <v>71</v>
      </c>
      <c r="K84" s="44">
        <v>511</v>
      </c>
      <c r="L84" s="43">
        <v>14.14</v>
      </c>
    </row>
    <row r="85" spans="1:12" ht="14.4" x14ac:dyDescent="0.3">
      <c r="A85" s="23"/>
      <c r="B85" s="15"/>
      <c r="C85" s="11"/>
      <c r="D85" s="7" t="s">
        <v>21</v>
      </c>
      <c r="E85" s="42" t="s">
        <v>42</v>
      </c>
      <c r="F85" s="43">
        <v>40</v>
      </c>
      <c r="G85" s="43">
        <v>3.16</v>
      </c>
      <c r="H85" s="43">
        <v>0.4</v>
      </c>
      <c r="I85" s="43">
        <v>19.239999999999998</v>
      </c>
      <c r="J85" s="43">
        <v>95.6</v>
      </c>
      <c r="K85" s="44">
        <v>108</v>
      </c>
      <c r="L85" s="43">
        <v>2.3199999999999998</v>
      </c>
    </row>
    <row r="86" spans="1:12" ht="14.4" x14ac:dyDescent="0.3">
      <c r="A86" s="23"/>
      <c r="B86" s="15"/>
      <c r="C86" s="11"/>
      <c r="D86" s="7" t="s">
        <v>22</v>
      </c>
      <c r="E86" s="42" t="s">
        <v>44</v>
      </c>
      <c r="F86" s="43">
        <v>60</v>
      </c>
      <c r="G86" s="43">
        <v>0</v>
      </c>
      <c r="H86" s="43">
        <v>0</v>
      </c>
      <c r="I86" s="43">
        <v>19</v>
      </c>
      <c r="J86" s="43">
        <v>106</v>
      </c>
      <c r="K86" s="44"/>
      <c r="L86" s="43">
        <v>15.11</v>
      </c>
    </row>
    <row r="87" spans="1:12" ht="14.4" x14ac:dyDescent="0.3">
      <c r="A87" s="23"/>
      <c r="B87" s="15"/>
      <c r="C87" s="11"/>
      <c r="D87" s="6"/>
      <c r="E87" s="42" t="s">
        <v>53</v>
      </c>
      <c r="F87" s="43">
        <v>50</v>
      </c>
      <c r="G87" s="43">
        <v>12</v>
      </c>
      <c r="H87" s="43">
        <v>15</v>
      </c>
      <c r="I87" s="43">
        <v>15</v>
      </c>
      <c r="J87" s="43">
        <v>241</v>
      </c>
      <c r="K87" s="44"/>
      <c r="L87" s="43">
        <v>28.02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20.96</v>
      </c>
      <c r="H89" s="19">
        <f t="shared" ref="H89" si="43">SUM(H82:H88)</f>
        <v>24.700000000000003</v>
      </c>
      <c r="I89" s="19">
        <f t="shared" ref="I89" si="44">SUM(I82:I88)</f>
        <v>102.83999999999999</v>
      </c>
      <c r="J89" s="19">
        <f t="shared" ref="J89:L89" si="45">SUM(J82:J88)</f>
        <v>743</v>
      </c>
      <c r="K89" s="25"/>
      <c r="L89" s="19">
        <f t="shared" si="45"/>
        <v>76.91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500</v>
      </c>
      <c r="G100" s="32">
        <f t="shared" ref="G100" si="50">G89+G99</f>
        <v>20.96</v>
      </c>
      <c r="H100" s="32">
        <f t="shared" ref="H100" si="51">H89+H99</f>
        <v>24.700000000000003</v>
      </c>
      <c r="I100" s="32">
        <f t="shared" ref="I100" si="52">I89+I99</f>
        <v>102.83999999999999</v>
      </c>
      <c r="J100" s="32">
        <f t="shared" ref="J100:L100" si="53">J89+J99</f>
        <v>743</v>
      </c>
      <c r="K100" s="32"/>
      <c r="L100" s="32">
        <f t="shared" si="53"/>
        <v>76.91</v>
      </c>
    </row>
    <row r="101" spans="1:12" ht="14.4" x14ac:dyDescent="0.3">
      <c r="A101" s="20">
        <v>1</v>
      </c>
      <c r="B101" s="21"/>
      <c r="C101" s="22" t="s">
        <v>18</v>
      </c>
      <c r="D101" s="5" t="s">
        <v>19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20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21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22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31</v>
      </c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>
        <f>A101</f>
        <v>1</v>
      </c>
      <c r="B109" s="13"/>
      <c r="C109" s="10" t="s">
        <v>23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>SUM(G109:G117)</f>
        <v>0</v>
      </c>
      <c r="H118" s="19">
        <f t="shared" ref="H118:J118" si="54">SUM(H109:H117)</f>
        <v>0</v>
      </c>
      <c r="I118" s="19">
        <f t="shared" si="54"/>
        <v>0</v>
      </c>
      <c r="J118" s="19">
        <f t="shared" si="54"/>
        <v>0</v>
      </c>
      <c r="K118" s="25"/>
      <c r="L118" s="19">
        <f>SUM(L109:L117)</f>
        <v>0</v>
      </c>
    </row>
    <row r="119" spans="1:12" ht="15.75" customHeight="1" x14ac:dyDescent="0.25">
      <c r="A119" s="29">
        <f>A101</f>
        <v>1</v>
      </c>
      <c r="B119" s="30">
        <f>B101</f>
        <v>0</v>
      </c>
      <c r="C119" s="56" t="s">
        <v>4</v>
      </c>
      <c r="D119" s="57"/>
      <c r="E119" s="31"/>
      <c r="F119" s="32">
        <f>F108+F118</f>
        <v>0</v>
      </c>
      <c r="G119" s="32">
        <f t="shared" ref="G119:J119" si="55">G108+G118</f>
        <v>0</v>
      </c>
      <c r="H119" s="32">
        <f t="shared" si="55"/>
        <v>0</v>
      </c>
      <c r="I119" s="32">
        <f t="shared" si="55"/>
        <v>0</v>
      </c>
      <c r="J119" s="32">
        <f t="shared" si="55"/>
        <v>0</v>
      </c>
      <c r="K119" s="32"/>
      <c r="L119" s="32">
        <f t="shared" ref="L119" si="56">L108+L118</f>
        <v>0</v>
      </c>
    </row>
    <row r="120" spans="1:12" ht="14.4" x14ac:dyDescent="0.3">
      <c r="A120" s="20">
        <v>2</v>
      </c>
      <c r="B120" s="21">
        <v>6</v>
      </c>
      <c r="C120" s="22" t="s">
        <v>18</v>
      </c>
      <c r="D120" s="5" t="s">
        <v>19</v>
      </c>
      <c r="E120" s="39" t="s">
        <v>65</v>
      </c>
      <c r="F120" s="40">
        <v>150</v>
      </c>
      <c r="G120" s="40">
        <v>5.5</v>
      </c>
      <c r="H120" s="40">
        <v>9.3000000000000007</v>
      </c>
      <c r="I120" s="40">
        <v>32.4</v>
      </c>
      <c r="J120" s="40">
        <v>229.4</v>
      </c>
      <c r="K120" s="41">
        <v>268</v>
      </c>
      <c r="L120" s="40">
        <v>17.170000000000002</v>
      </c>
    </row>
    <row r="121" spans="1:12" ht="14.4" x14ac:dyDescent="0.3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7" t="s">
        <v>20</v>
      </c>
      <c r="E122" s="42" t="s">
        <v>40</v>
      </c>
      <c r="F122" s="43">
        <v>200</v>
      </c>
      <c r="G122" s="43">
        <v>0.3</v>
      </c>
      <c r="H122" s="43">
        <v>0.1</v>
      </c>
      <c r="I122" s="43">
        <v>17.2</v>
      </c>
      <c r="J122" s="43">
        <v>71</v>
      </c>
      <c r="K122" s="44">
        <v>511</v>
      </c>
      <c r="L122" s="43">
        <v>11.48</v>
      </c>
    </row>
    <row r="123" spans="1:12" ht="14.4" x14ac:dyDescent="0.3">
      <c r="A123" s="23"/>
      <c r="B123" s="15"/>
      <c r="C123" s="11"/>
      <c r="D123" s="7" t="s">
        <v>21</v>
      </c>
      <c r="E123" s="42" t="s">
        <v>55</v>
      </c>
      <c r="F123" s="43">
        <v>40</v>
      </c>
      <c r="G123" s="43">
        <v>1.2</v>
      </c>
      <c r="H123" s="43">
        <v>4.2</v>
      </c>
      <c r="I123" s="43">
        <v>20.399999999999999</v>
      </c>
      <c r="J123" s="43">
        <v>124</v>
      </c>
      <c r="K123" s="44">
        <v>96</v>
      </c>
      <c r="L123" s="43">
        <v>6.55</v>
      </c>
    </row>
    <row r="124" spans="1:12" ht="14.4" x14ac:dyDescent="0.3">
      <c r="A124" s="23"/>
      <c r="B124" s="15"/>
      <c r="C124" s="11"/>
      <c r="D124" s="7" t="s">
        <v>22</v>
      </c>
      <c r="E124" s="42" t="s">
        <v>41</v>
      </c>
      <c r="F124" s="43">
        <v>60</v>
      </c>
      <c r="G124" s="43">
        <v>1</v>
      </c>
      <c r="H124" s="43">
        <v>0</v>
      </c>
      <c r="I124" s="43">
        <v>8</v>
      </c>
      <c r="J124" s="43">
        <v>40</v>
      </c>
      <c r="K124" s="44"/>
      <c r="L124" s="43">
        <v>13.69</v>
      </c>
    </row>
    <row r="125" spans="1:12" ht="14.4" x14ac:dyDescent="0.3">
      <c r="A125" s="23"/>
      <c r="B125" s="15"/>
      <c r="C125" s="11"/>
      <c r="D125" s="6"/>
      <c r="E125" s="42" t="s">
        <v>53</v>
      </c>
      <c r="F125" s="43">
        <v>50</v>
      </c>
      <c r="G125" s="43">
        <v>12</v>
      </c>
      <c r="H125" s="43">
        <v>15</v>
      </c>
      <c r="I125" s="43">
        <v>15</v>
      </c>
      <c r="J125" s="43">
        <v>241</v>
      </c>
      <c r="K125" s="44"/>
      <c r="L125" s="43">
        <v>28.02</v>
      </c>
    </row>
    <row r="126" spans="1:12" ht="14.4" x14ac:dyDescent="0.3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24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57">SUM(G120:G126)</f>
        <v>20</v>
      </c>
      <c r="H127" s="19">
        <f t="shared" si="57"/>
        <v>28.6</v>
      </c>
      <c r="I127" s="19">
        <f t="shared" si="57"/>
        <v>93</v>
      </c>
      <c r="J127" s="19">
        <f t="shared" si="57"/>
        <v>705.4</v>
      </c>
      <c r="K127" s="25"/>
      <c r="L127" s="19">
        <f t="shared" ref="L127" si="58">SUM(L120:L126)</f>
        <v>76.91</v>
      </c>
    </row>
    <row r="128" spans="1:12" ht="14.4" x14ac:dyDescent="0.3">
      <c r="A128" s="26">
        <f>A120</f>
        <v>2</v>
      </c>
      <c r="B128" s="13">
        <v>6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4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59">SUM(G128:G136)</f>
        <v>0</v>
      </c>
      <c r="H137" s="19">
        <f t="shared" si="59"/>
        <v>0</v>
      </c>
      <c r="I137" s="19">
        <f t="shared" si="59"/>
        <v>0</v>
      </c>
      <c r="J137" s="19">
        <f t="shared" si="59"/>
        <v>0</v>
      </c>
      <c r="K137" s="25"/>
      <c r="L137" s="19">
        <f t="shared" ref="L137" si="60">SUM(L128:L136)</f>
        <v>0</v>
      </c>
    </row>
    <row r="138" spans="1:12" ht="14.4" x14ac:dyDescent="0.25">
      <c r="A138" s="29">
        <f>A120</f>
        <v>2</v>
      </c>
      <c r="B138" s="30">
        <v>6</v>
      </c>
      <c r="C138" s="56" t="s">
        <v>4</v>
      </c>
      <c r="D138" s="57"/>
      <c r="E138" s="31"/>
      <c r="F138" s="32">
        <f>F127+F137</f>
        <v>500</v>
      </c>
      <c r="G138" s="32">
        <f t="shared" ref="G138" si="61">G127+G137</f>
        <v>20</v>
      </c>
      <c r="H138" s="32">
        <f t="shared" ref="H138" si="62">H127+H137</f>
        <v>28.6</v>
      </c>
      <c r="I138" s="32">
        <f t="shared" ref="I138" si="63">I127+I137</f>
        <v>93</v>
      </c>
      <c r="J138" s="32">
        <f t="shared" ref="J138:L138" si="64">J127+J137</f>
        <v>705.4</v>
      </c>
      <c r="K138" s="32"/>
      <c r="L138" s="32">
        <f t="shared" si="64"/>
        <v>76.91</v>
      </c>
    </row>
    <row r="139" spans="1:12" ht="14.4" x14ac:dyDescent="0.3">
      <c r="A139" s="14">
        <v>2</v>
      </c>
      <c r="B139" s="15">
        <v>7</v>
      </c>
      <c r="C139" s="22" t="s">
        <v>18</v>
      </c>
      <c r="D139" s="5" t="s">
        <v>19</v>
      </c>
      <c r="E139" s="39" t="s">
        <v>46</v>
      </c>
      <c r="F139" s="40">
        <v>150</v>
      </c>
      <c r="G139" s="40">
        <v>12</v>
      </c>
      <c r="H139" s="40">
        <v>10</v>
      </c>
      <c r="I139" s="40">
        <v>31</v>
      </c>
      <c r="J139" s="40">
        <v>275</v>
      </c>
      <c r="K139" s="41">
        <v>295</v>
      </c>
      <c r="L139" s="40">
        <v>19.829999999999998</v>
      </c>
    </row>
    <row r="140" spans="1:12" ht="14.4" x14ac:dyDescent="0.3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14"/>
      <c r="B141" s="15"/>
      <c r="C141" s="11"/>
      <c r="D141" s="7" t="s">
        <v>20</v>
      </c>
      <c r="E141" s="42" t="s">
        <v>66</v>
      </c>
      <c r="F141" s="43">
        <v>170</v>
      </c>
      <c r="G141" s="43">
        <v>0.2</v>
      </c>
      <c r="H141" s="43">
        <v>0.1</v>
      </c>
      <c r="I141" s="43">
        <v>24.1</v>
      </c>
      <c r="J141" s="43">
        <v>98</v>
      </c>
      <c r="K141" s="44">
        <v>513</v>
      </c>
      <c r="L141" s="43">
        <v>13.3</v>
      </c>
    </row>
    <row r="142" spans="1:12" ht="14.4" x14ac:dyDescent="0.3">
      <c r="A142" s="14"/>
      <c r="B142" s="15"/>
      <c r="C142" s="11"/>
      <c r="D142" s="7" t="s">
        <v>21</v>
      </c>
      <c r="E142" s="42" t="s">
        <v>42</v>
      </c>
      <c r="F142" s="43">
        <v>40</v>
      </c>
      <c r="G142" s="43">
        <v>3.16</v>
      </c>
      <c r="H142" s="43">
        <v>0.4</v>
      </c>
      <c r="I142" s="43">
        <v>19.239999999999998</v>
      </c>
      <c r="J142" s="43">
        <v>95.6</v>
      </c>
      <c r="K142" s="44">
        <v>108</v>
      </c>
      <c r="L142" s="43">
        <v>2.3199999999999998</v>
      </c>
    </row>
    <row r="143" spans="1:12" ht="14.4" x14ac:dyDescent="0.3">
      <c r="A143" s="14"/>
      <c r="B143" s="15"/>
      <c r="C143" s="11"/>
      <c r="D143" s="7" t="s">
        <v>22</v>
      </c>
      <c r="E143" s="42" t="s">
        <v>41</v>
      </c>
      <c r="F143" s="43">
        <v>40</v>
      </c>
      <c r="G143" s="43">
        <v>0</v>
      </c>
      <c r="H143" s="43">
        <v>0</v>
      </c>
      <c r="I143" s="43">
        <v>5</v>
      </c>
      <c r="J143" s="43">
        <v>17</v>
      </c>
      <c r="K143" s="44"/>
      <c r="L143" s="43">
        <v>6.46</v>
      </c>
    </row>
    <row r="144" spans="1:12" ht="14.4" x14ac:dyDescent="0.3">
      <c r="A144" s="14"/>
      <c r="B144" s="15"/>
      <c r="C144" s="11"/>
      <c r="D144" s="6"/>
      <c r="E144" s="42" t="s">
        <v>67</v>
      </c>
      <c r="F144" s="43">
        <v>100</v>
      </c>
      <c r="G144" s="43">
        <v>2.5</v>
      </c>
      <c r="H144" s="43">
        <v>1.2</v>
      </c>
      <c r="I144" s="43">
        <v>13.1</v>
      </c>
      <c r="J144" s="43">
        <v>73</v>
      </c>
      <c r="K144" s="44"/>
      <c r="L144" s="43">
        <v>35</v>
      </c>
    </row>
    <row r="145" spans="1:12" ht="14.4" x14ac:dyDescent="0.3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16"/>
      <c r="B146" s="17"/>
      <c r="C146" s="8"/>
      <c r="D146" s="18" t="s">
        <v>31</v>
      </c>
      <c r="E146" s="9"/>
      <c r="F146" s="19">
        <f>SUM(F139:F145)</f>
        <v>500</v>
      </c>
      <c r="G146" s="19">
        <f t="shared" ref="G146:J146" si="65">SUM(G139:G145)</f>
        <v>17.86</v>
      </c>
      <c r="H146" s="19">
        <f t="shared" si="65"/>
        <v>11.7</v>
      </c>
      <c r="I146" s="19">
        <f t="shared" si="65"/>
        <v>92.44</v>
      </c>
      <c r="J146" s="19">
        <f t="shared" si="65"/>
        <v>558.6</v>
      </c>
      <c r="K146" s="25"/>
      <c r="L146" s="19">
        <f t="shared" ref="L146" si="66">SUM(L139:L145)</f>
        <v>76.91</v>
      </c>
    </row>
    <row r="147" spans="1:12" ht="14.4" x14ac:dyDescent="0.3">
      <c r="A147" s="13">
        <f>A139</f>
        <v>2</v>
      </c>
      <c r="B147" s="13">
        <v>7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14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14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14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14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14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14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16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67">SUM(G147:G155)</f>
        <v>0</v>
      </c>
      <c r="H156" s="19">
        <f t="shared" si="67"/>
        <v>0</v>
      </c>
      <c r="I156" s="19">
        <f t="shared" si="67"/>
        <v>0</v>
      </c>
      <c r="J156" s="19">
        <f t="shared" si="67"/>
        <v>0</v>
      </c>
      <c r="K156" s="25"/>
      <c r="L156" s="19">
        <f t="shared" ref="L156" si="68">SUM(L147:L155)</f>
        <v>0</v>
      </c>
    </row>
    <row r="157" spans="1:12" ht="14.4" x14ac:dyDescent="0.25">
      <c r="A157" s="33">
        <f>A139</f>
        <v>2</v>
      </c>
      <c r="B157" s="33">
        <v>7</v>
      </c>
      <c r="C157" s="56" t="s">
        <v>4</v>
      </c>
      <c r="D157" s="57"/>
      <c r="E157" s="31"/>
      <c r="F157" s="32">
        <f>F146+F156</f>
        <v>500</v>
      </c>
      <c r="G157" s="32">
        <f t="shared" ref="G157" si="69">G146+G156</f>
        <v>17.86</v>
      </c>
      <c r="H157" s="32">
        <f t="shared" ref="H157" si="70">H146+H156</f>
        <v>11.7</v>
      </c>
      <c r="I157" s="32">
        <f t="shared" ref="I157" si="71">I146+I156</f>
        <v>92.44</v>
      </c>
      <c r="J157" s="32">
        <f t="shared" ref="J157:L157" si="72">J146+J156</f>
        <v>558.6</v>
      </c>
      <c r="K157" s="32"/>
      <c r="L157" s="32">
        <f t="shared" si="72"/>
        <v>76.91</v>
      </c>
    </row>
    <row r="158" spans="1:12" ht="14.4" x14ac:dyDescent="0.3">
      <c r="A158" s="20">
        <v>2</v>
      </c>
      <c r="B158" s="21">
        <v>8</v>
      </c>
      <c r="C158" s="22" t="s">
        <v>18</v>
      </c>
      <c r="D158" s="5" t="s">
        <v>19</v>
      </c>
      <c r="E158" s="39" t="s">
        <v>68</v>
      </c>
      <c r="F158" s="40">
        <v>150</v>
      </c>
      <c r="G158" s="40">
        <v>27.41</v>
      </c>
      <c r="H158" s="40">
        <v>20.88</v>
      </c>
      <c r="I158" s="40">
        <v>48.46</v>
      </c>
      <c r="J158" s="40">
        <v>448.34</v>
      </c>
      <c r="K158" s="41" t="s">
        <v>58</v>
      </c>
      <c r="L158" s="40">
        <v>50.07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20</v>
      </c>
      <c r="E160" s="42" t="s">
        <v>56</v>
      </c>
      <c r="F160" s="43">
        <v>200</v>
      </c>
      <c r="G160" s="43">
        <v>0.1</v>
      </c>
      <c r="H160" s="43">
        <v>0</v>
      </c>
      <c r="I160" s="43">
        <v>15.2</v>
      </c>
      <c r="J160" s="43">
        <v>61</v>
      </c>
      <c r="K160" s="44">
        <v>494</v>
      </c>
      <c r="L160" s="43">
        <v>3.23</v>
      </c>
    </row>
    <row r="161" spans="1:12" ht="15.75" customHeight="1" x14ac:dyDescent="0.3">
      <c r="A161" s="23"/>
      <c r="B161" s="15"/>
      <c r="C161" s="11"/>
      <c r="D161" s="7" t="s">
        <v>21</v>
      </c>
      <c r="E161" s="42" t="s">
        <v>42</v>
      </c>
      <c r="F161" s="43">
        <v>50</v>
      </c>
      <c r="G161" s="43">
        <v>6.32</v>
      </c>
      <c r="H161" s="43">
        <v>0.8</v>
      </c>
      <c r="I161" s="43">
        <v>38.479999999999997</v>
      </c>
      <c r="J161" s="43">
        <v>191.2</v>
      </c>
      <c r="K161" s="44">
        <v>108</v>
      </c>
      <c r="L161" s="43">
        <v>4.6399999999999997</v>
      </c>
    </row>
    <row r="162" spans="1:12" ht="14.4" x14ac:dyDescent="0.3">
      <c r="A162" s="23"/>
      <c r="B162" s="15"/>
      <c r="C162" s="11"/>
      <c r="D162" s="7" t="s">
        <v>22</v>
      </c>
      <c r="E162" s="42" t="s">
        <v>44</v>
      </c>
      <c r="F162" s="43">
        <v>100</v>
      </c>
      <c r="G162" s="43">
        <v>3</v>
      </c>
      <c r="H162" s="43">
        <v>0</v>
      </c>
      <c r="I162" s="43">
        <v>15</v>
      </c>
      <c r="J162" s="43">
        <v>67</v>
      </c>
      <c r="K162" s="44"/>
      <c r="L162" s="43">
        <v>18.97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3">SUM(G158:G164)</f>
        <v>36.83</v>
      </c>
      <c r="H165" s="19">
        <f t="shared" si="73"/>
        <v>21.68</v>
      </c>
      <c r="I165" s="19">
        <f t="shared" si="73"/>
        <v>117.13999999999999</v>
      </c>
      <c r="J165" s="19">
        <f t="shared" si="73"/>
        <v>767.54</v>
      </c>
      <c r="K165" s="25"/>
      <c r="L165" s="19">
        <f t="shared" ref="L165" si="74">SUM(L158:L164)</f>
        <v>76.91</v>
      </c>
    </row>
    <row r="166" spans="1:12" ht="14.4" x14ac:dyDescent="0.3">
      <c r="A166" s="26">
        <f>A158</f>
        <v>2</v>
      </c>
      <c r="B166" s="13">
        <v>8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4.4" x14ac:dyDescent="0.25">
      <c r="A176" s="29">
        <f>A158</f>
        <v>2</v>
      </c>
      <c r="B176" s="30">
        <v>8</v>
      </c>
      <c r="C176" s="56" t="s">
        <v>4</v>
      </c>
      <c r="D176" s="57"/>
      <c r="E176" s="31"/>
      <c r="F176" s="32">
        <f>F165+F175</f>
        <v>500</v>
      </c>
      <c r="G176" s="32">
        <f t="shared" ref="G176" si="77">G165+G175</f>
        <v>36.83</v>
      </c>
      <c r="H176" s="32">
        <f t="shared" ref="H176" si="78">H165+H175</f>
        <v>21.68</v>
      </c>
      <c r="I176" s="32">
        <f t="shared" ref="I176" si="79">I165+I175</f>
        <v>117.13999999999999</v>
      </c>
      <c r="J176" s="32">
        <f t="shared" ref="J176:L176" si="80">J165+J175</f>
        <v>767.54</v>
      </c>
      <c r="K176" s="32"/>
      <c r="L176" s="32">
        <f t="shared" si="80"/>
        <v>76.91</v>
      </c>
    </row>
    <row r="177" spans="1:12" ht="14.4" x14ac:dyDescent="0.3">
      <c r="A177" s="20">
        <v>2</v>
      </c>
      <c r="B177" s="21">
        <v>9</v>
      </c>
      <c r="C177" s="22" t="s">
        <v>18</v>
      </c>
      <c r="D177" s="5" t="s">
        <v>19</v>
      </c>
      <c r="E177" s="39" t="s">
        <v>57</v>
      </c>
      <c r="F177" s="40">
        <v>190</v>
      </c>
      <c r="G177" s="40">
        <v>13.91</v>
      </c>
      <c r="H177" s="40">
        <v>13.76</v>
      </c>
      <c r="I177" s="40">
        <v>24.67</v>
      </c>
      <c r="J177" s="40">
        <v>282.60000000000002</v>
      </c>
      <c r="K177" s="41" t="s">
        <v>59</v>
      </c>
      <c r="L177" s="40">
        <v>51.95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20</v>
      </c>
      <c r="E179" s="42" t="s">
        <v>69</v>
      </c>
      <c r="F179" s="43">
        <v>200</v>
      </c>
      <c r="G179" s="43">
        <v>0.1</v>
      </c>
      <c r="H179" s="43">
        <v>0</v>
      </c>
      <c r="I179" s="43">
        <v>20.7</v>
      </c>
      <c r="J179" s="43">
        <v>83</v>
      </c>
      <c r="K179" s="44">
        <v>520</v>
      </c>
      <c r="L179" s="43">
        <v>14.75</v>
      </c>
    </row>
    <row r="180" spans="1:12" ht="14.4" x14ac:dyDescent="0.3">
      <c r="A180" s="23"/>
      <c r="B180" s="15"/>
      <c r="C180" s="11"/>
      <c r="D180" s="7" t="s">
        <v>21</v>
      </c>
      <c r="E180" s="42" t="s">
        <v>42</v>
      </c>
      <c r="F180" s="43">
        <v>80</v>
      </c>
      <c r="G180" s="43">
        <v>6.32</v>
      </c>
      <c r="H180" s="43">
        <v>0.4</v>
      </c>
      <c r="I180" s="43">
        <v>38.479999999999997</v>
      </c>
      <c r="J180" s="43">
        <v>191.8</v>
      </c>
      <c r="K180" s="44">
        <v>108</v>
      </c>
      <c r="L180" s="43">
        <v>4.6399999999999997</v>
      </c>
    </row>
    <row r="181" spans="1:12" ht="14.4" x14ac:dyDescent="0.3">
      <c r="A181" s="23"/>
      <c r="B181" s="15"/>
      <c r="C181" s="11"/>
      <c r="D181" s="7" t="s">
        <v>22</v>
      </c>
      <c r="E181" s="42" t="s">
        <v>60</v>
      </c>
      <c r="F181" s="43">
        <v>30</v>
      </c>
      <c r="G181" s="43">
        <v>0</v>
      </c>
      <c r="H181" s="43">
        <v>0</v>
      </c>
      <c r="I181" s="43">
        <v>3</v>
      </c>
      <c r="J181" s="43">
        <v>20</v>
      </c>
      <c r="K181" s="44"/>
      <c r="L181" s="43">
        <v>5.57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 t="shared" ref="G184:J184" si="81">SUM(G177:G183)</f>
        <v>20.329999999999998</v>
      </c>
      <c r="H184" s="19">
        <f t="shared" si="81"/>
        <v>14.16</v>
      </c>
      <c r="I184" s="19">
        <f t="shared" si="81"/>
        <v>86.85</v>
      </c>
      <c r="J184" s="19">
        <f t="shared" si="81"/>
        <v>577.40000000000009</v>
      </c>
      <c r="K184" s="25"/>
      <c r="L184" s="19">
        <f t="shared" ref="L184" si="82">SUM(L177:L183)</f>
        <v>76.91</v>
      </c>
    </row>
    <row r="185" spans="1:12" ht="14.4" x14ac:dyDescent="0.3">
      <c r="A185" s="26">
        <f>A177</f>
        <v>2</v>
      </c>
      <c r="B185" s="13">
        <v>9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3">SUM(G185:G193)</f>
        <v>0</v>
      </c>
      <c r="H194" s="19">
        <f t="shared" si="83"/>
        <v>0</v>
      </c>
      <c r="I194" s="19">
        <f t="shared" si="83"/>
        <v>0</v>
      </c>
      <c r="J194" s="19">
        <f t="shared" si="83"/>
        <v>0</v>
      </c>
      <c r="K194" s="25"/>
      <c r="L194" s="19">
        <f t="shared" ref="L194" si="84">SUM(L185:L193)</f>
        <v>0</v>
      </c>
    </row>
    <row r="195" spans="1:12" ht="14.4" x14ac:dyDescent="0.25">
      <c r="A195" s="29">
        <f>A177</f>
        <v>2</v>
      </c>
      <c r="B195" s="30">
        <v>9</v>
      </c>
      <c r="C195" s="56" t="s">
        <v>4</v>
      </c>
      <c r="D195" s="57"/>
      <c r="E195" s="31"/>
      <c r="F195" s="32">
        <f>F184+F194</f>
        <v>500</v>
      </c>
      <c r="G195" s="32">
        <f t="shared" ref="G195" si="85">G184+G194</f>
        <v>20.329999999999998</v>
      </c>
      <c r="H195" s="32">
        <f t="shared" ref="H195" si="86">H184+H194</f>
        <v>14.16</v>
      </c>
      <c r="I195" s="32">
        <f t="shared" ref="I195" si="87">I184+I194</f>
        <v>86.85</v>
      </c>
      <c r="J195" s="32">
        <f t="shared" ref="J195:L195" si="88">J184+J194</f>
        <v>577.40000000000009</v>
      </c>
      <c r="K195" s="32"/>
      <c r="L195" s="32">
        <f t="shared" si="88"/>
        <v>76.91</v>
      </c>
    </row>
    <row r="196" spans="1:12" ht="14.4" x14ac:dyDescent="0.3">
      <c r="A196" s="20">
        <v>2</v>
      </c>
      <c r="B196" s="21">
        <v>10</v>
      </c>
      <c r="C196" s="22" t="s">
        <v>18</v>
      </c>
      <c r="D196" s="5" t="s">
        <v>19</v>
      </c>
      <c r="E196" s="39" t="s">
        <v>70</v>
      </c>
      <c r="F196" s="40">
        <v>150</v>
      </c>
      <c r="G196" s="40">
        <v>5.86</v>
      </c>
      <c r="H196" s="40">
        <v>8.66</v>
      </c>
      <c r="I196" s="40">
        <v>32.06</v>
      </c>
      <c r="J196" s="40">
        <v>229.2</v>
      </c>
      <c r="K196" s="41">
        <v>262</v>
      </c>
      <c r="L196" s="40">
        <v>16.170000000000002</v>
      </c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20</v>
      </c>
      <c r="E198" s="42" t="s">
        <v>54</v>
      </c>
      <c r="F198" s="43">
        <v>160</v>
      </c>
      <c r="G198" s="43">
        <v>0.1</v>
      </c>
      <c r="H198" s="43">
        <v>0</v>
      </c>
      <c r="I198" s="43">
        <v>15</v>
      </c>
      <c r="J198" s="43">
        <v>60</v>
      </c>
      <c r="K198" s="44">
        <v>493</v>
      </c>
      <c r="L198" s="43">
        <v>3.2</v>
      </c>
    </row>
    <row r="199" spans="1:12" ht="14.4" x14ac:dyDescent="0.3">
      <c r="A199" s="23"/>
      <c r="B199" s="15"/>
      <c r="C199" s="11"/>
      <c r="D199" s="7" t="s">
        <v>21</v>
      </c>
      <c r="E199" s="42" t="s">
        <v>42</v>
      </c>
      <c r="F199" s="43">
        <v>40</v>
      </c>
      <c r="G199" s="43">
        <v>3.16</v>
      </c>
      <c r="H199" s="43">
        <v>0.4</v>
      </c>
      <c r="I199" s="43">
        <v>19.239999999999998</v>
      </c>
      <c r="J199" s="43">
        <v>95.6</v>
      </c>
      <c r="K199" s="44">
        <v>108</v>
      </c>
      <c r="L199" s="43">
        <v>2.3199999999999998</v>
      </c>
    </row>
    <row r="200" spans="1:12" ht="14.4" x14ac:dyDescent="0.3">
      <c r="A200" s="23"/>
      <c r="B200" s="15"/>
      <c r="C200" s="11"/>
      <c r="D200" s="7" t="s">
        <v>22</v>
      </c>
      <c r="E200" s="42" t="s">
        <v>41</v>
      </c>
      <c r="F200" s="43">
        <v>100</v>
      </c>
      <c r="G200" s="43">
        <v>2</v>
      </c>
      <c r="H200" s="43">
        <v>0</v>
      </c>
      <c r="I200" s="43">
        <v>17</v>
      </c>
      <c r="J200" s="43">
        <v>82</v>
      </c>
      <c r="K200" s="44"/>
      <c r="L200" s="43">
        <v>27.2</v>
      </c>
    </row>
    <row r="201" spans="1:12" ht="14.4" x14ac:dyDescent="0.3">
      <c r="A201" s="23"/>
      <c r="B201" s="15"/>
      <c r="C201" s="11"/>
      <c r="D201" s="6"/>
      <c r="E201" s="42" t="s">
        <v>53</v>
      </c>
      <c r="F201" s="43">
        <v>50</v>
      </c>
      <c r="G201" s="43">
        <v>12</v>
      </c>
      <c r="H201" s="43">
        <v>15</v>
      </c>
      <c r="I201" s="43">
        <v>15</v>
      </c>
      <c r="J201" s="43">
        <v>241</v>
      </c>
      <c r="K201" s="44"/>
      <c r="L201" s="43">
        <v>28.02</v>
      </c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31</v>
      </c>
      <c r="E203" s="9"/>
      <c r="F203" s="19">
        <f>SUM(F196:F202)</f>
        <v>500</v>
      </c>
      <c r="G203" s="19">
        <f t="shared" ref="G203:J203" si="89">SUM(G196:G202)</f>
        <v>23.12</v>
      </c>
      <c r="H203" s="19">
        <f t="shared" si="89"/>
        <v>24.060000000000002</v>
      </c>
      <c r="I203" s="19">
        <f t="shared" si="89"/>
        <v>98.3</v>
      </c>
      <c r="J203" s="19">
        <f t="shared" si="89"/>
        <v>707.8</v>
      </c>
      <c r="K203" s="25"/>
      <c r="L203" s="19">
        <f t="shared" ref="L203" si="90">SUM(L196:L202)</f>
        <v>76.91</v>
      </c>
    </row>
    <row r="204" spans="1:12" ht="14.4" x14ac:dyDescent="0.3">
      <c r="A204" s="26">
        <f>A196</f>
        <v>2</v>
      </c>
      <c r="B204" s="13">
        <v>10</v>
      </c>
      <c r="C204" s="10" t="s">
        <v>23</v>
      </c>
      <c r="D204" s="7" t="s">
        <v>24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25</v>
      </c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7" t="s">
        <v>26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3"/>
      <c r="B207" s="15"/>
      <c r="C207" s="11"/>
      <c r="D207" s="7" t="s">
        <v>27</v>
      </c>
      <c r="E207" s="42"/>
      <c r="F207" s="43"/>
      <c r="G207" s="43"/>
      <c r="H207" s="43"/>
      <c r="I207" s="43"/>
      <c r="J207" s="43"/>
      <c r="K207" s="44"/>
      <c r="L207" s="43"/>
    </row>
    <row r="208" spans="1:12" ht="14.4" x14ac:dyDescent="0.3">
      <c r="A208" s="23"/>
      <c r="B208" s="15"/>
      <c r="C208" s="11"/>
      <c r="D208" s="7" t="s">
        <v>28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29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30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31</v>
      </c>
      <c r="E213" s="9"/>
      <c r="F213" s="19">
        <f>SUM(F204:F212)</f>
        <v>0</v>
      </c>
      <c r="G213" s="19">
        <f t="shared" ref="G213:J213" si="91">SUM(G204:G212)</f>
        <v>0</v>
      </c>
      <c r="H213" s="19">
        <f t="shared" si="91"/>
        <v>0</v>
      </c>
      <c r="I213" s="19">
        <f t="shared" si="91"/>
        <v>0</v>
      </c>
      <c r="J213" s="19">
        <f t="shared" si="91"/>
        <v>0</v>
      </c>
      <c r="K213" s="25"/>
      <c r="L213" s="19">
        <f t="shared" ref="L213" si="92">SUM(L204:L212)</f>
        <v>0</v>
      </c>
    </row>
    <row r="214" spans="1:12" ht="14.4" x14ac:dyDescent="0.25">
      <c r="A214" s="29">
        <f>A196</f>
        <v>2</v>
      </c>
      <c r="B214" s="30">
        <f>B196</f>
        <v>10</v>
      </c>
      <c r="C214" s="56" t="s">
        <v>4</v>
      </c>
      <c r="D214" s="57"/>
      <c r="E214" s="31"/>
      <c r="F214" s="32">
        <f>F203+F213</f>
        <v>500</v>
      </c>
      <c r="G214" s="32">
        <f t="shared" ref="G214" si="93">G203+G213</f>
        <v>23.12</v>
      </c>
      <c r="H214" s="32">
        <f t="shared" ref="H214" si="94">H203+H213</f>
        <v>24.060000000000002</v>
      </c>
      <c r="I214" s="32">
        <f t="shared" ref="I214" si="95">I203+I213</f>
        <v>98.3</v>
      </c>
      <c r="J214" s="32">
        <f t="shared" ref="J214:L214" si="96">J203+J213</f>
        <v>707.8</v>
      </c>
      <c r="K214" s="32"/>
      <c r="L214" s="32">
        <f t="shared" si="96"/>
        <v>76.91</v>
      </c>
    </row>
    <row r="215" spans="1:12" ht="14.4" x14ac:dyDescent="0.3">
      <c r="A215" s="20">
        <v>2</v>
      </c>
      <c r="B215" s="21"/>
      <c r="C215" s="22" t="s">
        <v>18</v>
      </c>
      <c r="D215" s="5" t="s">
        <v>19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20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21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22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31</v>
      </c>
      <c r="E222" s="9"/>
      <c r="F222" s="19"/>
      <c r="G222" s="19"/>
      <c r="H222" s="19"/>
      <c r="I222" s="19"/>
      <c r="J222" s="19"/>
      <c r="K222" s="25"/>
      <c r="L222" s="19"/>
    </row>
    <row r="223" spans="1:12" ht="14.4" x14ac:dyDescent="0.3">
      <c r="A223" s="26">
        <f>A215</f>
        <v>2</v>
      </c>
      <c r="B223" s="13"/>
      <c r="C223" s="10" t="s">
        <v>23</v>
      </c>
      <c r="D223" s="7" t="s">
        <v>24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25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26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27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28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29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30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31</v>
      </c>
      <c r="E232" s="9"/>
      <c r="F232" s="19">
        <f>SUM(F223:F231)</f>
        <v>0</v>
      </c>
      <c r="G232" s="19">
        <f t="shared" ref="G232:J232" si="97">SUM(G223:G231)</f>
        <v>0</v>
      </c>
      <c r="H232" s="19">
        <f t="shared" si="97"/>
        <v>0</v>
      </c>
      <c r="I232" s="19">
        <f t="shared" si="97"/>
        <v>0</v>
      </c>
      <c r="J232" s="19">
        <f t="shared" si="97"/>
        <v>0</v>
      </c>
      <c r="K232" s="25"/>
      <c r="L232" s="19">
        <f t="shared" ref="L232" si="98">SUM(L223:L231)</f>
        <v>0</v>
      </c>
    </row>
    <row r="233" spans="1:12" ht="14.4" x14ac:dyDescent="0.25">
      <c r="A233" s="29">
        <f>A215</f>
        <v>2</v>
      </c>
      <c r="B233" s="30">
        <f>B215</f>
        <v>0</v>
      </c>
      <c r="C233" s="56" t="s">
        <v>4</v>
      </c>
      <c r="D233" s="57"/>
      <c r="E233" s="31"/>
      <c r="F233" s="32">
        <f>F222+F232</f>
        <v>0</v>
      </c>
      <c r="G233" s="32">
        <f t="shared" ref="G233:J233" si="99">G222+G232</f>
        <v>0</v>
      </c>
      <c r="H233" s="32">
        <f t="shared" si="99"/>
        <v>0</v>
      </c>
      <c r="I233" s="32">
        <f t="shared" si="99"/>
        <v>0</v>
      </c>
      <c r="J233" s="32">
        <f t="shared" si="99"/>
        <v>0</v>
      </c>
      <c r="K233" s="32"/>
      <c r="L233" s="32">
        <f t="shared" ref="L233" si="100">L222+L232</f>
        <v>0</v>
      </c>
    </row>
    <row r="234" spans="1:12" x14ac:dyDescent="0.25">
      <c r="A234" s="27"/>
      <c r="B234" s="28"/>
      <c r="C234" s="58" t="s">
        <v>5</v>
      </c>
      <c r="D234" s="58"/>
      <c r="E234" s="58"/>
      <c r="F234" s="34">
        <f>(F24+F43+F62+F81+F100+F119+F138+F157+F176+F195+F214+F233)/(IF(F24=0,0,1)+IF(F43=0,0,1)+IF(F62=0,0,1)+IF(F81=0,0,1)+IF(F100=0,0,1)+IF(F138=0,0,1)+IF(F157=0,0,1)+IF(F176=0,0,1)+IF(F195=0,0,1)+IF(F214=0,0,1))</f>
        <v>500</v>
      </c>
      <c r="G234" s="34">
        <f t="shared" ref="G234:L234" si="101">(G24+G43+G62+G81+G100+G119+G138+G157+G176+G195+G214+G233)/(IF(G24=0,0,1)+IF(G43=0,0,1)+IF(G62=0,0,1)+IF(G81=0,0,1)+IF(G100=0,0,1)+IF(G138=0,0,1)+IF(G157=0,0,1)+IF(G176=0,0,1)+IF(G195=0,0,1)+IF(G214=0,0,1))</f>
        <v>25.195999999999998</v>
      </c>
      <c r="H234" s="34">
        <f t="shared" si="101"/>
        <v>23.120999999999999</v>
      </c>
      <c r="I234" s="34">
        <f t="shared" si="101"/>
        <v>93.628</v>
      </c>
      <c r="J234" s="34">
        <f t="shared" si="101"/>
        <v>685.22700000000009</v>
      </c>
      <c r="K234" s="34"/>
      <c r="L234" s="34">
        <f t="shared" si="101"/>
        <v>76.909999999999982</v>
      </c>
    </row>
  </sheetData>
  <mergeCells count="16"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119:D119"/>
    <mergeCell ref="C233:D233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Немченко</cp:lastModifiedBy>
  <cp:lastPrinted>2024-01-31T14:47:46Z</cp:lastPrinted>
  <dcterms:created xsi:type="dcterms:W3CDTF">2022-05-16T14:23:56Z</dcterms:created>
  <dcterms:modified xsi:type="dcterms:W3CDTF">2026-02-12T01:54:22Z</dcterms:modified>
</cp:coreProperties>
</file>